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E16" i="5" l="1"/>
  <c r="K15" i="5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O16" i="5" l="1"/>
  <c r="M16" i="5"/>
  <c r="L16" i="5"/>
  <c r="N16" i="5"/>
  <c r="O17" i="5"/>
  <c r="G18" i="5"/>
  <c r="M17" i="5"/>
  <c r="E18" i="5"/>
  <c r="N18" i="5" s="1"/>
  <c r="I18" i="5"/>
  <c r="L18" i="5"/>
  <c r="N17" i="5"/>
  <c r="L17" i="5"/>
  <c r="O18" i="5" l="1"/>
  <c r="M18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<sst xmlns="http://schemas.openxmlformats.org/spreadsheetml/2006/main" count="83" uniqueCount="36">
  <si>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</si>
  <si>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</si>
  <si>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</si>
  <si>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</si>
  <si>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</si>
  <si>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</si>
  <si>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</si>
  <si>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</si>
  <si>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</si>
  <si>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</si>
  <si>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</si>
  <si>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</si>
  <si>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</si>
  <si>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</si>
  <si>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</si>
  <si>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</si>
  <si>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</si>
  <si>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</si>
  <si>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</si>
  <si>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</si>
  <si>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</si>
  <si>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</si>
  <si>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</si>
  <si>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</si>
  <si>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</si>
  <si>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Jarmo Taumala</t>
  </si>
  <si>
    <t>9.</t>
  </si>
  <si>
    <t>IlU</t>
  </si>
  <si>
    <t>8.</t>
  </si>
  <si>
    <t>ToU</t>
  </si>
  <si>
    <t>7.</t>
  </si>
  <si>
    <t>10.</t>
  </si>
  <si>
    <t>3.</t>
  </si>
  <si>
    <t>6.</t>
  </si>
  <si>
    <t>1962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</si>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</sst>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15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68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28</v>
      </c>
      <c r="D6" s="1" t="s">
        <v>29</v>
      </c>
      <c r="E6" s="12">
        <v>16</v>
      </c>
      <c r="F6" s="12">
        <v>0</v>
      </c>
      <c r="G6" s="12">
        <v>3</v>
      </c>
      <c r="H6" s="12">
        <v>4</v>
      </c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30</v>
      </c>
      <c r="D7" s="1" t="s">
        <v>29</v>
      </c>
      <c r="E7" s="12">
        <v>22</v>
      </c>
      <c r="F7" s="12">
        <v>0</v>
      </c>
      <c r="G7" s="12">
        <v>11</v>
      </c>
      <c r="H7" s="12">
        <v>9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31</v>
      </c>
      <c r="D8" s="1" t="s">
        <v>29</v>
      </c>
      <c r="E8" s="13">
        <v>19</v>
      </c>
      <c r="F8" s="13">
        <v>0</v>
      </c>
      <c r="G8" s="12">
        <v>8</v>
      </c>
      <c r="H8" s="12">
        <v>4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1990</v>
      </c>
      <c r="Y10" s="12" t="s">
        <v>32</v>
      </c>
      <c r="Z10" s="69" t="s">
        <v>27</v>
      </c>
      <c r="AA10" s="12">
        <v>21</v>
      </c>
      <c r="AB10" s="12">
        <v>2</v>
      </c>
      <c r="AC10" s="12">
        <v>19</v>
      </c>
      <c r="AD10" s="12">
        <v>31</v>
      </c>
      <c r="AE10" s="12"/>
      <c r="AF10" s="70"/>
      <c r="AG10" s="10"/>
      <c r="AH10" s="63"/>
      <c r="AI10" s="7" t="s">
        <v>33</v>
      </c>
      <c r="AJ10" s="7" t="s">
        <v>26</v>
      </c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2" t="s">
        <v>33</v>
      </c>
      <c r="Z11" s="69" t="s">
        <v>27</v>
      </c>
      <c r="AA11" s="12">
        <v>22</v>
      </c>
      <c r="AB11" s="12">
        <v>4</v>
      </c>
      <c r="AC11" s="12">
        <v>11</v>
      </c>
      <c r="AD11" s="12">
        <v>43</v>
      </c>
      <c r="AE11" s="12"/>
      <c r="AF11" s="70"/>
      <c r="AG11" s="10"/>
      <c r="AH11" s="63"/>
      <c r="AI11" s="12" t="s">
        <v>32</v>
      </c>
      <c r="AJ11" s="63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57</v>
      </c>
      <c r="F12" s="36">
        <f>SUM(F4:F11)</f>
        <v>0</v>
      </c>
      <c r="G12" s="36">
        <f>SUM(G4:G11)</f>
        <v>22</v>
      </c>
      <c r="H12" s="36">
        <f>SUM(H4:H11)</f>
        <v>17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61</v>
      </c>
      <c r="AB12" s="36">
        <f>SUM(AB4:AB11)</f>
        <v>6</v>
      </c>
      <c r="AC12" s="36">
        <f>SUM(AC4:AC11)</f>
        <v>45</v>
      </c>
      <c r="AD12" s="36">
        <f>SUM(AD4:AD11)</f>
        <v>84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35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57</v>
      </c>
      <c r="F16" s="46">
        <f>PRODUCT(F12+R12)</f>
        <v>0</v>
      </c>
      <c r="G16" s="46">
        <f>PRODUCT(G12+S12)</f>
        <v>22</v>
      </c>
      <c r="H16" s="46">
        <f>PRODUCT(H12+T12)</f>
        <v>17</v>
      </c>
      <c r="I16" s="46">
        <f>PRODUCT(I12+U12)</f>
        <v>0</v>
      </c>
      <c r="J16" s="59">
        <v>0</v>
      </c>
      <c r="K16" s="16">
        <f>PRODUCT(K12+W12)</f>
        <v>0</v>
      </c>
      <c r="L16" s="52">
        <f>PRODUCT((F16+G16)/E16)</f>
        <v>0.38596491228070173</v>
      </c>
      <c r="M16" s="52">
        <f>PRODUCT(H16/E16)</f>
        <v>0.2982456140350877</v>
      </c>
      <c r="N16" s="52">
        <f>PRODUCT((F16+G16+H16)/E16)</f>
        <v>0.68421052631578949</v>
      </c>
      <c r="O16" s="52">
        <f>PRODUCT(I16/E16)</f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61</v>
      </c>
      <c r="F17" s="46">
        <f>PRODUCT(AB12+AN12)</f>
        <v>6</v>
      </c>
      <c r="G17" s="46">
        <f>PRODUCT(AC12+AO12)</f>
        <v>45</v>
      </c>
      <c r="H17" s="46">
        <f>PRODUCT(AD12+AP12)</f>
        <v>84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0.83606557377049184</v>
      </c>
      <c r="M17" s="52">
        <f>PRODUCT(H17/E17)</f>
        <v>1.3770491803278688</v>
      </c>
      <c r="N17" s="52">
        <f>PRODUCT((F17+G17+H17)/E17)</f>
        <v>2.2131147540983607</v>
      </c>
      <c r="O17" s="52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118</v>
      </c>
      <c r="F18" s="46">
        <f t="shared" ref="F18:I18" si="0">SUM(F15:F17)</f>
        <v>6</v>
      </c>
      <c r="G18" s="46">
        <f t="shared" si="0"/>
        <v>67</v>
      </c>
      <c r="H18" s="46">
        <f t="shared" si="0"/>
        <v>101</v>
      </c>
      <c r="I18" s="46">
        <f t="shared" si="0"/>
        <v>0</v>
      </c>
      <c r="J18" s="59">
        <v>0</v>
      </c>
      <c r="K18" s="16" t="e">
        <f>SUM(K15:K17)</f>
        <v>#DIV/0!</v>
      </c>
      <c r="L18" s="52">
        <f>PRODUCT((F18+G18)/E18)</f>
        <v>0.61864406779661019</v>
      </c>
      <c r="M18" s="52">
        <f>PRODUCT(H18/E18)</f>
        <v>0.85593220338983056</v>
      </c>
      <c r="N18" s="52">
        <f>PRODUCT((F18+G18+H18)/E18)</f>
        <v>1.4745762711864407</v>
      </c>
      <c r="O18" s="52">
        <f>PRODUCT(I18/E18)</f>
        <v>0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2021-05-27T08:33:28Z</dcterms:modified>
</cp:coreProperties>
</file>